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Admissions/"/>
    </mc:Choice>
  </mc:AlternateContent>
  <xr:revisionPtr revIDLastSave="164" documentId="8_{4B0AC18D-3286-43C7-84BC-70ADF427BBA0}" xr6:coauthVersionLast="47" xr6:coauthVersionMax="47" xr10:uidLastSave="{BD2D080E-B389-441C-8C27-9D2D42F5B245}"/>
  <bookViews>
    <workbookView xWindow="-96" yWindow="-96" windowWidth="23232" windowHeight="13992" xr2:uid="{00000000-000D-0000-FFFF-FFFF00000000}"/>
  </bookViews>
  <sheets>
    <sheet name="Table 13 &amp; 14 (Fall 2020)" sheetId="4" r:id="rId1"/>
  </sheets>
  <definedNames>
    <definedName name="_AY91">#REF!</definedName>
    <definedName name="_xlnm.Print_Area" localSheetId="0">'Table 13 &amp; 14 (Fall 2020)'!$A$1:$M$49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4" l="1"/>
  <c r="F49" i="4"/>
  <c r="E49" i="4"/>
  <c r="C49" i="4"/>
  <c r="I48" i="4"/>
  <c r="G48" i="4"/>
  <c r="F48" i="4"/>
  <c r="H48" i="4"/>
  <c r="E48" i="4"/>
  <c r="C48" i="4"/>
</calcChain>
</file>

<file path=xl/sharedStrings.xml><?xml version="1.0" encoding="utf-8"?>
<sst xmlns="http://schemas.openxmlformats.org/spreadsheetml/2006/main" count="54" uniqueCount="34">
  <si>
    <t>Admissions</t>
  </si>
  <si>
    <t xml:space="preserve">TABLE 13   </t>
  </si>
  <si>
    <t>Completed Applications</t>
  </si>
  <si>
    <t>Admitted</t>
  </si>
  <si>
    <t>Enrolled</t>
  </si>
  <si>
    <t>GPA under 2.50</t>
  </si>
  <si>
    <t>GPA 2.50 to 3.00</t>
  </si>
  <si>
    <t>GPA over 3.00</t>
  </si>
  <si>
    <t xml:space="preserve">Table 14 </t>
  </si>
  <si>
    <t>Rank</t>
  </si>
  <si>
    <t>Last School Name</t>
  </si>
  <si>
    <t>Admit Rate</t>
  </si>
  <si>
    <t>Yield Rate</t>
  </si>
  <si>
    <t>Bunker Hill Community College</t>
  </si>
  <si>
    <t>Massasoit Community College</t>
  </si>
  <si>
    <t>Quincy College</t>
  </si>
  <si>
    <t>Roxbury Community College</t>
  </si>
  <si>
    <t>UMass Amherst</t>
  </si>
  <si>
    <t>North Shore Community College</t>
  </si>
  <si>
    <t>Middlesex Community College MA</t>
  </si>
  <si>
    <t>Cape Cod Community College</t>
  </si>
  <si>
    <t>UMass Dartmouth</t>
  </si>
  <si>
    <t>Total Top 15 Feeder Institutions</t>
  </si>
  <si>
    <t>Completed 
Applications</t>
  </si>
  <si>
    <t>Unknown International</t>
  </si>
  <si>
    <t>Geneva College</t>
  </si>
  <si>
    <t>Massachusetts Bay Community College</t>
  </si>
  <si>
    <t>Top 15 Feeder Institutions for Transfer Students, Fall 2023</t>
  </si>
  <si>
    <t>Quinsigamond Community College</t>
  </si>
  <si>
    <t>UMass Lowell</t>
  </si>
  <si>
    <t>Mass College of Pharmacy</t>
  </si>
  <si>
    <t>Southern New Hampshire University</t>
  </si>
  <si>
    <t>Mean GPA of Entering Transfer Students - Fall 2014 - Fall 2023</t>
  </si>
  <si>
    <t>Percent of UMB Total Transfer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</si>
</sst>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3" formatCode="_(* #,##0.00_);_(* \(#,##0.00\);_(* &quot;-&quot;??_);_(@_)"/>
    <numFmt numFmtId="164" formatCode="0.0%"/>
    <numFmt numFmtId="165" formatCode="mmmm\ d\,\ yyyy"/>
    <numFmt numFmtId="166" formatCode="#,##0.00;\-#,##0.00"/>
    <numFmt numFmtId="167" formatCode="#,##0;\-#,##0"/>
    <numFmt numFmtId="168" formatCode="0.0"/>
    <numFmt numFmtId="172" formatCode="_(* #,##0_);_(* \(#,##0\);_(* &quot;-&quot;??_);_(@_)"/>
  </numFmts>
  <fonts count="18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1" applyNumberFormat="0" applyFill="0" applyAlignment="0" applyProtection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7" applyFont="1"/>
    <xf numFmtId="0" fontId="4" fillId="0" borderId="0" xfId="7" applyFont="1" applyAlignment="1">
      <alignment horizontal="center"/>
    </xf>
    <xf numFmtId="49" fontId="5" fillId="0" borderId="0" xfId="7" applyNumberFormat="1" applyFont="1"/>
    <xf numFmtId="2" fontId="4" fillId="0" borderId="0" xfId="7" applyNumberFormat="1" applyFont="1" applyAlignment="1">
      <alignment horizontal="center"/>
    </xf>
    <xf numFmtId="0" fontId="5" fillId="0" borderId="0" xfId="7" applyFont="1"/>
    <xf numFmtId="164" fontId="4" fillId="0" borderId="0" xfId="7" applyNumberFormat="1" applyFont="1" applyAlignment="1">
      <alignment horizontal="center"/>
    </xf>
    <xf numFmtId="0" fontId="6" fillId="0" borderId="0" xfId="7" applyFont="1"/>
    <xf numFmtId="0" fontId="7" fillId="0" borderId="0" xfId="7" applyFont="1"/>
    <xf numFmtId="0" fontId="8" fillId="0" borderId="0" xfId="8" applyFont="1" applyBorder="1"/>
    <xf numFmtId="166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0" fontId="4" fillId="0" borderId="0" xfId="7" applyNumberFormat="1" applyFont="1"/>
    <xf numFmtId="9" fontId="4" fillId="0" borderId="0" xfId="7" applyNumberFormat="1" applyFont="1"/>
    <xf numFmtId="0" fontId="5" fillId="0" borderId="2" xfId="7" applyFont="1" applyBorder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2" xfId="7" applyFont="1" applyBorder="1"/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66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8" fontId="4" fillId="0" borderId="0" xfId="7" applyNumberFormat="1" applyFont="1" applyAlignment="1">
      <alignment horizontal="center"/>
    </xf>
    <xf numFmtId="0" fontId="4" fillId="0" borderId="0" xfId="0" applyFont="1"/>
    <xf numFmtId="0" fontId="11" fillId="0" borderId="0" xfId="0" applyFont="1" applyAlignment="1">
      <alignment horizontal="center"/>
    </xf>
    <xf numFmtId="0" fontId="12" fillId="0" borderId="0" xfId="0" quotePrefix="1" applyFont="1" applyAlignment="1">
      <alignment horizontal="left"/>
    </xf>
    <xf numFmtId="0" fontId="12" fillId="0" borderId="0" xfId="0" quotePrefix="1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quotePrefix="1" applyFont="1" applyAlignment="1">
      <alignment horizontal="left" vertical="top"/>
    </xf>
    <xf numFmtId="167" fontId="14" fillId="0" borderId="0" xfId="0" applyNumberFormat="1" applyFont="1" applyAlignment="1">
      <alignment horizontal="center" vertical="center"/>
    </xf>
    <xf numFmtId="0" fontId="11" fillId="0" borderId="0" xfId="0" applyFont="1"/>
    <xf numFmtId="0" fontId="13" fillId="0" borderId="0" xfId="0" applyFont="1"/>
    <xf numFmtId="167" fontId="11" fillId="0" borderId="0" xfId="0" applyNumberFormat="1" applyFont="1" applyAlignment="1">
      <alignment horizontal="center"/>
    </xf>
    <xf numFmtId="9" fontId="11" fillId="0" borderId="0" xfId="9" applyFont="1" applyAlignment="1">
      <alignment horizontal="center"/>
    </xf>
    <xf numFmtId="0" fontId="15" fillId="0" borderId="0" xfId="0" quotePrefix="1" applyFont="1" applyAlignment="1">
      <alignment horizontal="center" wrapText="1"/>
    </xf>
    <xf numFmtId="0" fontId="15" fillId="0" borderId="0" xfId="0" quotePrefix="1" applyFont="1" applyAlignment="1">
      <alignment horizontal="center"/>
    </xf>
    <xf numFmtId="167" fontId="16" fillId="0" borderId="0" xfId="0" applyNumberFormat="1" applyFont="1" applyAlignment="1">
      <alignment horizontal="center" vertical="center"/>
    </xf>
    <xf numFmtId="9" fontId="16" fillId="0" borderId="0" xfId="0" applyNumberFormat="1" applyFont="1" applyAlignment="1">
      <alignment horizontal="center" vertical="center"/>
    </xf>
    <xf numFmtId="1" fontId="17" fillId="0" borderId="0" xfId="9" applyNumberFormat="1" applyFont="1" applyAlignment="1">
      <alignment horizontal="center"/>
    </xf>
    <xf numFmtId="9" fontId="17" fillId="0" borderId="0" xfId="9" applyNumberFormat="1" applyFont="1" applyAlignment="1">
      <alignment horizontal="center"/>
    </xf>
    <xf numFmtId="9" fontId="17" fillId="0" borderId="0" xfId="9" applyFont="1" applyAlignment="1">
      <alignment horizontal="center"/>
    </xf>
    <xf numFmtId="0" fontId="17" fillId="0" borderId="0" xfId="0" applyFont="1" applyAlignment="1">
      <alignment horizontal="center"/>
    </xf>
    <xf numFmtId="9" fontId="5" fillId="0" borderId="0" xfId="9" applyFont="1" applyAlignment="1">
      <alignment horizontal="center"/>
    </xf>
    <xf numFmtId="172" fontId="17" fillId="0" borderId="0" xfId="11" applyNumberFormat="1" applyFont="1" applyAlignment="1">
      <alignment horizontal="center" vertical="center"/>
    </xf>
  </cellXfs>
  <cellStyles count="12">
    <cellStyle name="Comma" xfId="11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dmissions_Table9_10 2001" xfId="7" xr:uid="{00000000-0005-0000-0000-000007000000}"/>
    <cellStyle name="normal_WEB_Admissions 2000" xfId="8" xr:uid="{00000000-0005-0000-0000-000008000000}"/>
    <cellStyle name="Percent" xfId="9" builtinId="5"/>
    <cellStyle name="Total" xfId="10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Percent Mean GPA of Entering </a:t>
            </a:r>
            <a:endParaRPr lang="en-US" sz="1400" b="0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Transfer Students Fall 2023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800" b="0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1937089735128137"/>
          <c:y val="3.870968926087036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7CA-4D5B-9844-D03E65C0C6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CA-4D5B-9844-D03E65C0C6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7CA-4D5B-9844-D03E65C0C63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13 &amp; 14 (Fall 2020)'!$A$8:$A$10</c:f>
              <c:strCache>
                <c:ptCount val="3"/>
                <c:pt idx="0">
                  <c:v>GPA under 2.50</c:v>
                </c:pt>
                <c:pt idx="1">
                  <c:v>GPA 2.50 to 3.00</c:v>
                </c:pt>
                <c:pt idx="2">
                  <c:v>GPA over 3.00</c:v>
                </c:pt>
              </c:strCache>
            </c:strRef>
          </c:cat>
          <c:val>
            <c:numRef>
              <c:f>'Table 13 &amp; 14 (Fall 2020)'!$M$8:$M$10</c:f>
              <c:numCache>
                <c:formatCode>0.0%</c:formatCode>
                <c:ptCount val="3"/>
                <c:pt idx="0">
                  <c:v>0.19800000000000001</c:v>
                </c:pt>
                <c:pt idx="1">
                  <c:v>0.24</c:v>
                </c:pt>
                <c:pt idx="2">
                  <c:v>0.56200000000000006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CA-4D5B-9844-D03E65C0C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909916962134116"/>
          <c:y val="0.5695501349044656"/>
          <c:w val="0.26392941846124662"/>
          <c:h val="0.20010207057451151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</xdr:colOff>
      <xdr:row>10</xdr:row>
      <xdr:rowOff>28575</xdr:rowOff>
    </xdr:from>
    <xdr:to>
      <xdr:col>3</xdr:col>
      <xdr:colOff>1695450</xdr:colOff>
      <xdr:row>25</xdr:row>
      <xdr:rowOff>165735</xdr:rowOff>
    </xdr:to>
    <xdr:graphicFrame macro="">
      <xdr:nvGraphicFramePr>
        <xdr:cNvPr id="215064" name="Chart 2">
          <a:extLst>
            <a:ext uri="{FF2B5EF4-FFF2-40B4-BE49-F238E27FC236}">
              <a16:creationId xmlns:a16="http://schemas.microsoft.com/office/drawing/2014/main" id="{5FACFC09-AE1E-F16A-25A4-C418F07DA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topLeftCell="A7" zoomScaleNormal="100" workbookViewId="0">
      <selection activeCell="P34" sqref="P34"/>
    </sheetView>
  </sheetViews>
  <sheetFormatPr defaultRowHeight="14.4" x14ac:dyDescent="0.55000000000000004"/>
  <cols>
    <col min="1" max="1" width="21.88671875" customWidth="1"/>
    <col min="2" max="2" width="5.1640625" hidden="1" customWidth="1"/>
    <col min="3" max="3" width="17.71875" hidden="1" customWidth="1"/>
    <col min="4" max="4" width="36.109375" customWidth="1"/>
    <col min="5" max="5" width="12.83203125" customWidth="1"/>
    <col min="6" max="6" width="11.6640625" customWidth="1"/>
    <col min="7" max="7" width="10.88671875" customWidth="1"/>
    <col min="8" max="8" width="9.5" customWidth="1"/>
    <col min="9" max="9" width="11.0546875" customWidth="1"/>
    <col min="12" max="12" width="9.1640625" style="20"/>
    <col min="13" max="13" width="8.88671875" style="24"/>
  </cols>
  <sheetData>
    <row r="1" spans="1:13" ht="18.3" x14ac:dyDescent="0.7">
      <c r="A1" s="7" t="s">
        <v>32</v>
      </c>
      <c r="B1" s="8"/>
      <c r="C1" s="1"/>
      <c r="E1" s="1"/>
      <c r="F1" s="1"/>
    </row>
    <row r="2" spans="1:13" ht="18.3" x14ac:dyDescent="0.7">
      <c r="A2" s="9" t="s">
        <v>0</v>
      </c>
      <c r="B2" s="7" t="s">
        <v>1</v>
      </c>
      <c r="C2" s="1"/>
      <c r="D2" s="1"/>
      <c r="E2" s="1"/>
      <c r="F2" s="1"/>
    </row>
    <row r="3" spans="1:13" x14ac:dyDescent="0.55000000000000004">
      <c r="A3" s="1"/>
      <c r="B3" s="1"/>
      <c r="D3" s="2"/>
      <c r="E3" s="1"/>
      <c r="F3" s="1"/>
    </row>
    <row r="4" spans="1:13" x14ac:dyDescent="0.55000000000000004">
      <c r="A4" s="18"/>
      <c r="B4" s="19">
        <v>2012</v>
      </c>
      <c r="C4" s="14">
        <v>2013</v>
      </c>
      <c r="D4" s="14">
        <v>2014</v>
      </c>
      <c r="E4" s="14">
        <v>2015</v>
      </c>
      <c r="F4" s="14">
        <v>2016</v>
      </c>
      <c r="G4" s="14">
        <v>2017</v>
      </c>
      <c r="H4" s="14">
        <v>2018</v>
      </c>
      <c r="I4" s="14">
        <v>2019</v>
      </c>
      <c r="J4" s="14">
        <v>2020</v>
      </c>
      <c r="K4" s="14">
        <v>2021</v>
      </c>
      <c r="L4" s="14">
        <v>2022</v>
      </c>
      <c r="M4" s="14">
        <v>2023</v>
      </c>
    </row>
    <row r="5" spans="1:13" ht="27.6" customHeight="1" x14ac:dyDescent="0.55000000000000004">
      <c r="A5" s="3" t="s">
        <v>2</v>
      </c>
      <c r="B5" s="2">
        <v>3.14</v>
      </c>
      <c r="C5" s="4">
        <v>3.1269999999999998</v>
      </c>
      <c r="D5" s="4">
        <v>3.1440000000000001</v>
      </c>
      <c r="E5" s="2">
        <v>3.14</v>
      </c>
      <c r="F5" s="21">
        <v>3.1381151631477939</v>
      </c>
      <c r="G5" s="21">
        <v>3.02</v>
      </c>
      <c r="H5" s="21">
        <v>2.97</v>
      </c>
      <c r="I5" s="21">
        <v>3</v>
      </c>
      <c r="J5" s="21">
        <v>3.05</v>
      </c>
      <c r="K5" s="21">
        <v>3.1</v>
      </c>
      <c r="L5" s="16">
        <v>3.14</v>
      </c>
      <c r="M5" s="21">
        <v>3.1</v>
      </c>
    </row>
    <row r="6" spans="1:13" x14ac:dyDescent="0.55000000000000004">
      <c r="A6" s="3" t="s">
        <v>3</v>
      </c>
      <c r="B6" s="2">
        <v>3.14</v>
      </c>
      <c r="C6" s="4">
        <v>3.1379999999999999</v>
      </c>
      <c r="D6" s="4">
        <v>3.1549999999999998</v>
      </c>
      <c r="E6" s="2">
        <v>3.16</v>
      </c>
      <c r="F6" s="10">
        <v>3.1391864679822796</v>
      </c>
      <c r="G6" s="10">
        <v>3.09</v>
      </c>
      <c r="H6" s="2">
        <v>3.06</v>
      </c>
      <c r="I6" s="16">
        <v>3.08</v>
      </c>
      <c r="J6" s="16">
        <v>3.12</v>
      </c>
      <c r="K6" s="16">
        <v>3.19</v>
      </c>
      <c r="L6" s="16">
        <v>3.15</v>
      </c>
      <c r="M6" s="16">
        <v>3.1</v>
      </c>
    </row>
    <row r="7" spans="1:13" x14ac:dyDescent="0.55000000000000004">
      <c r="A7" s="3" t="s">
        <v>4</v>
      </c>
      <c r="B7" s="2">
        <v>3.11</v>
      </c>
      <c r="C7" s="4">
        <v>3.1120000000000001</v>
      </c>
      <c r="D7" s="4">
        <v>3.1190000000000002</v>
      </c>
      <c r="E7" s="2">
        <v>3.13</v>
      </c>
      <c r="F7" s="10">
        <v>3.1033399734395726</v>
      </c>
      <c r="G7" s="10">
        <v>3.03</v>
      </c>
      <c r="H7" s="23">
        <v>3</v>
      </c>
      <c r="I7" s="16">
        <v>3.02</v>
      </c>
      <c r="J7" s="16">
        <v>3.07</v>
      </c>
      <c r="K7" s="16">
        <v>3.15</v>
      </c>
      <c r="L7" s="22">
        <v>3.1</v>
      </c>
      <c r="M7" s="16">
        <v>3.05</v>
      </c>
    </row>
    <row r="8" spans="1:13" x14ac:dyDescent="0.55000000000000004">
      <c r="A8" s="3" t="s">
        <v>5</v>
      </c>
      <c r="B8" s="6">
        <v>4.6899999999999997E-2</v>
      </c>
      <c r="C8" s="6">
        <v>4.2999999999999997E-2</v>
      </c>
      <c r="D8" s="6">
        <v>4.1000000000000002E-2</v>
      </c>
      <c r="E8" s="6">
        <v>2.8199999999999999E-2</v>
      </c>
      <c r="F8" s="11">
        <v>7.3041168658698544E-2</v>
      </c>
      <c r="G8" s="11">
        <v>0.1416</v>
      </c>
      <c r="H8" s="6">
        <v>0.19</v>
      </c>
      <c r="I8" s="17">
        <v>0.18</v>
      </c>
      <c r="J8" s="17">
        <v>0.157</v>
      </c>
      <c r="K8" s="17">
        <v>0.11899999999999999</v>
      </c>
      <c r="L8" s="17">
        <v>0.155</v>
      </c>
      <c r="M8" s="17">
        <v>0.19800000000000001</v>
      </c>
    </row>
    <row r="9" spans="1:13" x14ac:dyDescent="0.55000000000000004">
      <c r="A9" s="3" t="s">
        <v>6</v>
      </c>
      <c r="B9" s="6">
        <v>0.39560000000000001</v>
      </c>
      <c r="C9" s="6">
        <v>0.40039999999999998</v>
      </c>
      <c r="D9" s="6">
        <v>0.3856</v>
      </c>
      <c r="E9" s="6">
        <v>0.39269999999999999</v>
      </c>
      <c r="F9" s="11">
        <v>0.37383798140770252</v>
      </c>
      <c r="G9" s="11">
        <v>0.34329999999999999</v>
      </c>
      <c r="H9" s="6">
        <v>0.30399999999999999</v>
      </c>
      <c r="I9" s="17">
        <v>0.317</v>
      </c>
      <c r="J9" s="17">
        <v>0.27300000000000002</v>
      </c>
      <c r="K9" s="17">
        <v>0.24399999999999999</v>
      </c>
      <c r="L9" s="17">
        <v>0.27700000000000002</v>
      </c>
      <c r="M9" s="17">
        <v>0.24</v>
      </c>
    </row>
    <row r="10" spans="1:13" x14ac:dyDescent="0.55000000000000004">
      <c r="A10" s="3" t="s">
        <v>7</v>
      </c>
      <c r="B10" s="6">
        <v>0.5575</v>
      </c>
      <c r="C10" s="6">
        <v>0.55659999999999998</v>
      </c>
      <c r="D10" s="6">
        <v>0.57330000000000003</v>
      </c>
      <c r="E10" s="6">
        <v>0.57909999999999995</v>
      </c>
      <c r="F10" s="11">
        <v>0.55312084993359889</v>
      </c>
      <c r="G10" s="11">
        <v>0.51500000000000001</v>
      </c>
      <c r="H10" s="6">
        <v>0.50600000000000001</v>
      </c>
      <c r="I10" s="17">
        <v>0.503</v>
      </c>
      <c r="J10" s="17">
        <v>0.57099999999999995</v>
      </c>
      <c r="K10" s="17">
        <v>0.63700000000000001</v>
      </c>
      <c r="L10" s="17">
        <v>0.56799999999999995</v>
      </c>
      <c r="M10" s="17">
        <v>0.56200000000000006</v>
      </c>
    </row>
    <row r="16" spans="1:13" x14ac:dyDescent="0.55000000000000004">
      <c r="F16" s="5"/>
    </row>
    <row r="17" spans="1:12" x14ac:dyDescent="0.55000000000000004">
      <c r="E17" s="5"/>
      <c r="F17" s="13"/>
    </row>
    <row r="18" spans="1:12" x14ac:dyDescent="0.55000000000000004">
      <c r="E18" s="5"/>
      <c r="F18" s="12"/>
    </row>
    <row r="19" spans="1:12" x14ac:dyDescent="0.55000000000000004">
      <c r="E19" s="5"/>
      <c r="F19" s="12"/>
    </row>
    <row r="29" spans="1:12" ht="18.3" x14ac:dyDescent="0.7">
      <c r="A29" s="15" t="s">
        <v>27</v>
      </c>
      <c r="L29"/>
    </row>
    <row r="30" spans="1:12" ht="18.3" x14ac:dyDescent="0.7">
      <c r="A30" s="15" t="s">
        <v>8</v>
      </c>
      <c r="L30"/>
    </row>
    <row r="31" spans="1:12" ht="31.2" x14ac:dyDescent="0.6">
      <c r="A31" s="25" t="s">
        <v>9</v>
      </c>
      <c r="B31" s="26" t="s">
        <v>10</v>
      </c>
      <c r="C31" s="27" t="s">
        <v>23</v>
      </c>
      <c r="D31" s="26" t="s">
        <v>10</v>
      </c>
      <c r="E31" s="35" t="s">
        <v>23</v>
      </c>
      <c r="F31" s="36" t="s">
        <v>3</v>
      </c>
      <c r="G31" s="36" t="s">
        <v>11</v>
      </c>
      <c r="H31" s="36" t="s">
        <v>4</v>
      </c>
      <c r="I31" s="36" t="s">
        <v>12</v>
      </c>
    </row>
    <row r="32" spans="1:12" ht="15.6" x14ac:dyDescent="0.6">
      <c r="A32" s="28">
        <v>1</v>
      </c>
      <c r="B32" s="29" t="s">
        <v>13</v>
      </c>
      <c r="C32" s="30">
        <v>469</v>
      </c>
      <c r="D32" s="29" t="s">
        <v>13</v>
      </c>
      <c r="E32" s="37">
        <v>469</v>
      </c>
      <c r="F32" s="37">
        <v>410</v>
      </c>
      <c r="G32" s="38">
        <v>0.87420042643923246</v>
      </c>
      <c r="H32" s="37">
        <v>225</v>
      </c>
      <c r="I32" s="38">
        <v>0.54878048780487809</v>
      </c>
    </row>
    <row r="33" spans="1:9" ht="15.6" x14ac:dyDescent="0.6">
      <c r="A33" s="28">
        <v>2</v>
      </c>
      <c r="B33" s="29" t="s">
        <v>14</v>
      </c>
      <c r="C33" s="30">
        <v>148</v>
      </c>
      <c r="D33" s="29" t="s">
        <v>14</v>
      </c>
      <c r="E33" s="37">
        <v>148</v>
      </c>
      <c r="F33" s="37">
        <v>119</v>
      </c>
      <c r="G33" s="38">
        <v>0.80405405405405406</v>
      </c>
      <c r="H33" s="37">
        <v>61</v>
      </c>
      <c r="I33" s="38">
        <v>0.51260504201680668</v>
      </c>
    </row>
    <row r="34" spans="1:9" ht="15.6" x14ac:dyDescent="0.6">
      <c r="A34" s="28">
        <v>3</v>
      </c>
      <c r="B34" s="29" t="s">
        <v>26</v>
      </c>
      <c r="C34" s="30">
        <v>123</v>
      </c>
      <c r="D34" s="29" t="s">
        <v>26</v>
      </c>
      <c r="E34" s="37">
        <v>123</v>
      </c>
      <c r="F34" s="37">
        <v>106</v>
      </c>
      <c r="G34" s="38">
        <v>0.86178861788617889</v>
      </c>
      <c r="H34" s="37">
        <v>54</v>
      </c>
      <c r="I34" s="38">
        <v>0.50943396226415094</v>
      </c>
    </row>
    <row r="35" spans="1:9" ht="15.6" x14ac:dyDescent="0.6">
      <c r="A35" s="28">
        <v>4</v>
      </c>
      <c r="B35" s="29" t="s">
        <v>15</v>
      </c>
      <c r="C35" s="30">
        <v>94</v>
      </c>
      <c r="D35" s="29" t="s">
        <v>15</v>
      </c>
      <c r="E35" s="37">
        <v>94</v>
      </c>
      <c r="F35" s="37">
        <v>74</v>
      </c>
      <c r="G35" s="38">
        <v>0.78723404255319152</v>
      </c>
      <c r="H35" s="37">
        <v>42</v>
      </c>
      <c r="I35" s="38">
        <v>0.56756756756756754</v>
      </c>
    </row>
    <row r="36" spans="1:9" ht="15.6" x14ac:dyDescent="0.6">
      <c r="A36" s="28">
        <v>5</v>
      </c>
      <c r="B36" s="29" t="s">
        <v>16</v>
      </c>
      <c r="C36" s="30">
        <v>88</v>
      </c>
      <c r="D36" s="29" t="s">
        <v>16</v>
      </c>
      <c r="E36" s="37">
        <v>88</v>
      </c>
      <c r="F36" s="37">
        <v>70</v>
      </c>
      <c r="G36" s="38">
        <v>0.79545454545454541</v>
      </c>
      <c r="H36" s="37">
        <v>35</v>
      </c>
      <c r="I36" s="38">
        <v>0.5</v>
      </c>
    </row>
    <row r="37" spans="1:9" ht="15.6" x14ac:dyDescent="0.6">
      <c r="A37" s="28">
        <v>6</v>
      </c>
      <c r="B37" s="29" t="s">
        <v>18</v>
      </c>
      <c r="C37" s="30">
        <v>67</v>
      </c>
      <c r="D37" s="29" t="s">
        <v>18</v>
      </c>
      <c r="E37" s="37">
        <v>67</v>
      </c>
      <c r="F37" s="37">
        <v>53</v>
      </c>
      <c r="G37" s="38">
        <v>0.79104477611940294</v>
      </c>
      <c r="H37" s="37">
        <v>23</v>
      </c>
      <c r="I37" s="38">
        <v>0.43396226415094341</v>
      </c>
    </row>
    <row r="38" spans="1:9" ht="15.6" x14ac:dyDescent="0.6">
      <c r="A38" s="28">
        <v>7</v>
      </c>
      <c r="B38" s="29" t="s">
        <v>19</v>
      </c>
      <c r="C38" s="30">
        <v>66</v>
      </c>
      <c r="D38" s="29" t="s">
        <v>19</v>
      </c>
      <c r="E38" s="37">
        <v>66</v>
      </c>
      <c r="F38" s="37">
        <v>59</v>
      </c>
      <c r="G38" s="38">
        <v>0.89393939393939392</v>
      </c>
      <c r="H38" s="37">
        <v>19</v>
      </c>
      <c r="I38" s="38">
        <v>0.32203389830508472</v>
      </c>
    </row>
    <row r="39" spans="1:9" ht="15.6" x14ac:dyDescent="0.6">
      <c r="A39" s="28">
        <v>8</v>
      </c>
      <c r="B39" s="29" t="s">
        <v>20</v>
      </c>
      <c r="C39" s="30">
        <v>62</v>
      </c>
      <c r="D39" s="29" t="s">
        <v>20</v>
      </c>
      <c r="E39" s="37">
        <v>62</v>
      </c>
      <c r="F39" s="37">
        <v>55</v>
      </c>
      <c r="G39" s="38">
        <v>0.88709677419354838</v>
      </c>
      <c r="H39" s="37">
        <v>29</v>
      </c>
      <c r="I39" s="38">
        <v>0.52727272727272723</v>
      </c>
    </row>
    <row r="40" spans="1:9" ht="15.6" x14ac:dyDescent="0.6">
      <c r="A40" s="28">
        <v>9</v>
      </c>
      <c r="B40" s="29" t="s">
        <v>25</v>
      </c>
      <c r="C40" s="30">
        <v>62</v>
      </c>
      <c r="D40" s="29" t="s">
        <v>25</v>
      </c>
      <c r="E40" s="37">
        <v>62</v>
      </c>
      <c r="F40" s="37">
        <v>19</v>
      </c>
      <c r="G40" s="38">
        <v>0.30645161290322581</v>
      </c>
      <c r="H40" s="37">
        <v>15</v>
      </c>
      <c r="I40" s="38">
        <v>0.78947368421052633</v>
      </c>
    </row>
    <row r="41" spans="1:9" ht="15.6" x14ac:dyDescent="0.6">
      <c r="A41" s="28">
        <v>10</v>
      </c>
      <c r="B41" s="29" t="s">
        <v>17</v>
      </c>
      <c r="C41" s="30">
        <v>61</v>
      </c>
      <c r="D41" s="29" t="s">
        <v>17</v>
      </c>
      <c r="E41" s="37">
        <v>61</v>
      </c>
      <c r="F41" s="37">
        <v>49</v>
      </c>
      <c r="G41" s="38">
        <v>0.80327868852459017</v>
      </c>
      <c r="H41" s="37">
        <v>19</v>
      </c>
      <c r="I41" s="38">
        <v>0.38775510204081631</v>
      </c>
    </row>
    <row r="42" spans="1:9" ht="15.6" x14ac:dyDescent="0.6">
      <c r="A42" s="28">
        <v>11</v>
      </c>
      <c r="B42" s="29" t="s">
        <v>24</v>
      </c>
      <c r="C42" s="30">
        <v>59</v>
      </c>
      <c r="D42" s="29" t="s">
        <v>24</v>
      </c>
      <c r="E42" s="37">
        <v>59</v>
      </c>
      <c r="F42" s="37">
        <v>47</v>
      </c>
      <c r="G42" s="38">
        <v>0.79661016949152541</v>
      </c>
      <c r="H42" s="37">
        <v>17</v>
      </c>
      <c r="I42" s="38">
        <v>0.36170212765957449</v>
      </c>
    </row>
    <row r="43" spans="1:9" ht="15.6" x14ac:dyDescent="0.6">
      <c r="A43" s="28">
        <v>12</v>
      </c>
      <c r="B43" s="29" t="s">
        <v>28</v>
      </c>
      <c r="C43" s="30">
        <v>43</v>
      </c>
      <c r="D43" s="29" t="s">
        <v>28</v>
      </c>
      <c r="E43" s="37">
        <v>43</v>
      </c>
      <c r="F43" s="37">
        <v>32</v>
      </c>
      <c r="G43" s="38">
        <v>0.7441860465116279</v>
      </c>
      <c r="H43" s="37">
        <v>9</v>
      </c>
      <c r="I43" s="38">
        <v>0.28125</v>
      </c>
    </row>
    <row r="44" spans="1:9" ht="15.6" x14ac:dyDescent="0.6">
      <c r="A44" s="28">
        <v>12</v>
      </c>
      <c r="B44" s="29" t="s">
        <v>29</v>
      </c>
      <c r="C44" s="30">
        <v>43</v>
      </c>
      <c r="D44" s="29" t="s">
        <v>29</v>
      </c>
      <c r="E44" s="37">
        <v>43</v>
      </c>
      <c r="F44" s="37">
        <v>32</v>
      </c>
      <c r="G44" s="38">
        <v>0.7441860465116279</v>
      </c>
      <c r="H44" s="37">
        <v>15</v>
      </c>
      <c r="I44" s="38">
        <v>0.46875</v>
      </c>
    </row>
    <row r="45" spans="1:9" ht="15.6" x14ac:dyDescent="0.6">
      <c r="A45" s="28">
        <v>13</v>
      </c>
      <c r="B45" s="29" t="s">
        <v>30</v>
      </c>
      <c r="C45" s="30">
        <v>41</v>
      </c>
      <c r="D45" s="29" t="s">
        <v>30</v>
      </c>
      <c r="E45" s="37">
        <v>41</v>
      </c>
      <c r="F45" s="37">
        <v>23</v>
      </c>
      <c r="G45" s="38">
        <v>0.56097560975609762</v>
      </c>
      <c r="H45" s="37">
        <v>10</v>
      </c>
      <c r="I45" s="38">
        <v>0.43478260869565216</v>
      </c>
    </row>
    <row r="46" spans="1:9" ht="15.6" x14ac:dyDescent="0.6">
      <c r="A46" s="28">
        <v>14</v>
      </c>
      <c r="B46" s="29" t="s">
        <v>21</v>
      </c>
      <c r="C46" s="30">
        <v>40</v>
      </c>
      <c r="D46" s="29" t="s">
        <v>21</v>
      </c>
      <c r="E46" s="37">
        <v>40</v>
      </c>
      <c r="F46" s="37">
        <v>30</v>
      </c>
      <c r="G46" s="38">
        <v>0.75</v>
      </c>
      <c r="H46" s="37">
        <v>16</v>
      </c>
      <c r="I46" s="38">
        <v>0.53333333333333333</v>
      </c>
    </row>
    <row r="47" spans="1:9" ht="15.6" x14ac:dyDescent="0.6">
      <c r="A47" s="28">
        <v>15</v>
      </c>
      <c r="B47" s="29" t="s">
        <v>31</v>
      </c>
      <c r="C47" s="30">
        <v>36</v>
      </c>
      <c r="D47" s="29" t="s">
        <v>31</v>
      </c>
      <c r="E47" s="37">
        <v>36</v>
      </c>
      <c r="F47" s="37">
        <v>28</v>
      </c>
      <c r="G47" s="38">
        <v>0.77777777777777779</v>
      </c>
      <c r="H47" s="37">
        <v>12</v>
      </c>
      <c r="I47" s="38">
        <v>0.42857142857142855</v>
      </c>
    </row>
    <row r="48" spans="1:9" ht="15.6" x14ac:dyDescent="0.6">
      <c r="A48" s="31" t="s">
        <v>22</v>
      </c>
      <c r="B48" s="32"/>
      <c r="C48" s="33">
        <f>SUM(C32:C47)</f>
        <v>1502</v>
      </c>
      <c r="D48" s="33"/>
      <c r="E48" s="44">
        <f>SUM(E32:E47)</f>
        <v>1502</v>
      </c>
      <c r="F48" s="44">
        <f t="shared" ref="F48:H48" si="0">SUM(F32:F47)</f>
        <v>1206</v>
      </c>
      <c r="G48" s="40">
        <f>F48/E48</f>
        <v>0.80292942743009321</v>
      </c>
      <c r="H48" s="39">
        <f t="shared" si="0"/>
        <v>601</v>
      </c>
      <c r="I48" s="41">
        <f>H48/F48</f>
        <v>0.49834162520729686</v>
      </c>
    </row>
    <row r="49" spans="1:12" ht="15.6" x14ac:dyDescent="0.6">
      <c r="A49" s="31" t="s">
        <v>33</v>
      </c>
      <c r="B49" s="32"/>
      <c r="C49" s="34">
        <f>C48/3276</f>
        <v>0.45848595848595847</v>
      </c>
      <c r="D49" s="34"/>
      <c r="E49" s="41">
        <f>E48/3276</f>
        <v>0.45848595848595847</v>
      </c>
      <c r="F49" s="41">
        <f>F48/2264</f>
        <v>0.53268551236749118</v>
      </c>
      <c r="G49" s="42"/>
      <c r="H49" s="43">
        <f>H48/1111</f>
        <v>0.54095409540954098</v>
      </c>
      <c r="I49" s="24"/>
      <c r="L49"/>
    </row>
    <row r="50" spans="1:12" x14ac:dyDescent="0.55000000000000004">
      <c r="L50"/>
    </row>
    <row r="51" spans="1:12" x14ac:dyDescent="0.55000000000000004">
      <c r="L51"/>
    </row>
    <row r="52" spans="1:12" x14ac:dyDescent="0.55000000000000004">
      <c r="L52"/>
    </row>
  </sheetData>
  <pageMargins left="0.7" right="0.7" top="0.75" bottom="0.75" header="0.3" footer="0.3"/>
  <pageSetup scale="61" orientation="landscape" r:id="rId1"/>
  <headerFooter>
    <oddHeader>&amp;L&amp;"-,Bold"&amp;11University Level Data &amp;C&amp;"-,Bold"&amp;11Table 13 - 14&amp;R&amp;"-,Bold"&amp;11Undergrdaute Transfer Students Mean GPA &amp; Top Feeder Institutes</oddHeader>
    <oddFooter>&amp;L&amp;"-,Bold"&amp;11Office of Institutional Research, UMass Boston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13 &amp; 14 (Fall 2020)</vt:lpstr>
      <vt:lpstr>'Table 13 &amp; 14 (Fall 2020)'!Print_Area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2024-04-25T01:41:43Z</cp:lastPrinted>
  <dcterms:created xsi:type="dcterms:W3CDTF">2007-04-18T19:07:27Z</dcterms:created>
  <dcterms:modified xsi:type="dcterms:W3CDTF">2024-04-25T01:42:01Z</dcterms:modified>
  <cp:category/>
  <cp:contentStatus/>
</cp:coreProperties>
</file>